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Szonda\Alapitvanyok\02_HAHA\_EFOTT_Darts_Club\"/>
    </mc:Choice>
  </mc:AlternateContent>
  <xr:revisionPtr revIDLastSave="0" documentId="13_ncr:1_{CF116C9E-3F6A-4D51-A4E7-43FB5732BE0C}" xr6:coauthVersionLast="47" xr6:coauthVersionMax="47" xr10:uidLastSave="{00000000-0000-0000-0000-000000000000}"/>
  <workbookProtection lockStructure="1"/>
  <bookViews>
    <workbookView xWindow="-110" yWindow="-110" windowWidth="19420" windowHeight="11500" xr2:uid="{46640D5D-3880-4E2A-A6D1-DC3FB5DE1C3D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1" l="1"/>
  <c r="G28" i="1"/>
  <c r="G27" i="1"/>
  <c r="G26" i="1"/>
  <c r="G25" i="1"/>
  <c r="G24" i="1"/>
  <c r="G23" i="1"/>
  <c r="G22" i="1"/>
  <c r="G36" i="1" l="1"/>
  <c r="G32" i="1"/>
</calcChain>
</file>

<file path=xl/sharedStrings.xml><?xml version="1.0" encoding="utf-8"?>
<sst xmlns="http://schemas.openxmlformats.org/spreadsheetml/2006/main" count="50" uniqueCount="49">
  <si>
    <t>Dátum:</t>
  </si>
  <si>
    <t>Cégszerű aláírás:</t>
  </si>
  <si>
    <t>S.sz.</t>
  </si>
  <si>
    <t>Megnevezés</t>
  </si>
  <si>
    <t>Leírás</t>
  </si>
  <si>
    <t>Igényelt mennyiség</t>
  </si>
  <si>
    <t>Ár összesen (nettó)</t>
  </si>
  <si>
    <t>Egységár (nettó)</t>
  </si>
  <si>
    <t>A fenti árak nettó árak, az ÁFA összegét nem tartalmazzák!</t>
  </si>
  <si>
    <t>Darts táblák</t>
  </si>
  <si>
    <t>Darts tábla tartó állványok darts táblákkal, táblánkénti világítással, UMIDIGI tabletekkel és tablet tartókkal</t>
  </si>
  <si>
    <t>Nyílkészletek</t>
  </si>
  <si>
    <t>Hangosítás</t>
  </si>
  <si>
    <t>JBL Partybox 320, 2 vezeték nélküli mikrofonnal</t>
  </si>
  <si>
    <t>Mennyiségi egység</t>
  </si>
  <si>
    <t>nap</t>
  </si>
  <si>
    <t>/db /nap</t>
  </si>
  <si>
    <t>Szállítás</t>
  </si>
  <si>
    <t>A szükséges kellékek rendezvény helyszínére  és onnan Budapestre való visszaszállítása</t>
  </si>
  <si>
    <t>Megrendelő székhely címe:</t>
  </si>
  <si>
    <t>Megrendelő adószáma:</t>
  </si>
  <si>
    <t>A tervezett darts esemény dátuma:</t>
  </si>
  <si>
    <t>A tervezett darts esemény napjainak száma:</t>
  </si>
  <si>
    <r>
      <t xml:space="preserve">/km </t>
    </r>
    <r>
      <rPr>
        <sz val="8"/>
        <color theme="1"/>
        <rFont val="Arial"/>
        <family val="2"/>
        <charset val="238"/>
      </rPr>
      <t>(oda-vissza)</t>
    </r>
  </si>
  <si>
    <t>Rendezvény pontos helyszíne:</t>
  </si>
  <si>
    <t>/fő /nap</t>
  </si>
  <si>
    <t>Verseny lebonyolítás</t>
  </si>
  <si>
    <t>/fő /verseny</t>
  </si>
  <si>
    <t>ÖSSZESEN:</t>
  </si>
  <si>
    <t>Tervezett versenyek darabszáma (alapesetben: "1"):</t>
  </si>
  <si>
    <t>Kedvezményes kupon szerint kedvezmény mértéke:</t>
  </si>
  <si>
    <t>KEDVEZMÉNYES ÁR ÖSSZESEN:</t>
  </si>
  <si>
    <t>* A kedvezmény csak az 1-es,-2-es és 3-as sorszámú tételekre érvényesíthető!</t>
  </si>
  <si>
    <t>EFOTT DARTS CLUB - KITELEPÜLÉSI MEGRENDELŐ</t>
  </si>
  <si>
    <t>Kapcsolattartó neve:</t>
  </si>
  <si>
    <t>Kapcsolattartó telefonszáma:</t>
  </si>
  <si>
    <t>Kapcsolattartó e-mail címe:</t>
  </si>
  <si>
    <t>Megrendelő neve (számlázási név):</t>
  </si>
  <si>
    <t>/nap</t>
  </si>
  <si>
    <t>Személyzet 1</t>
  </si>
  <si>
    <t>Az állványok össze- és szétszerelésére az esemény kezdetén és végén</t>
  </si>
  <si>
    <t>Személyzet 2</t>
  </si>
  <si>
    <t xml:space="preserve">A lebonyolítás technikai támogatására, tabletek kezelésére, pótalkatrészek cseréjére, nyílak kölcsönzésére
(1 fő ) </t>
  </si>
  <si>
    <t>/fő /óra</t>
  </si>
  <si>
    <t>/esemény</t>
  </si>
  <si>
    <t>Minimum 20 szett steel darts
pót szárakkal, és pót tollakkal</t>
  </si>
  <si>
    <t>Verseny rendszerhasználati díj</t>
  </si>
  <si>
    <t>Konferanszié (és verseny levezető) biztosítása</t>
  </si>
  <si>
    <t>Alulírott, fizetési kötelezettség mellett ezúton megrendelem a EFOTT Darts Club kitelepülési szolgáltatását. Tudomásul veszem, hogy a megrendelésnek a rendezvényt megelőzően 24 órán belül történő lemondása esetén a Bérbeadó részére 10% lemondási díj fizetendő.
Alulírott kijelentem, hogy a rendezvény idejére biztosítjuk parkolási lehetőséget egy személyautó/kisbusz részére, minél közelebb a felállítási helyszínhez, 230 V-os áramvételezési lehetőséget 40 m-en belül, WIFI hozzáférést (a verseny lebonyolításához), a megrendelt mennyiségű táblatartó felállításához legalább 2m x 6m /táblatartó
vízszintes területet (10 táblatartó esetén 20m x 6 m területet), és 1 asztalt 2 székkel a darts terület közelében.
Alulírott kijelentem, hogy a rendezvényen nem véletlenül megrongált, eltulajdonított eszközök, kellékek teljes költségét (kivéve a pót szárak és pót tollak) a Bérbeadó részére megtérítem.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</si>
</sst>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13" x14ac:knownFonts="1"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sz val="16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164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164" fontId="0" fillId="0" borderId="2" xfId="0" applyNumberForma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164" fontId="8" fillId="0" borderId="7" xfId="0" applyNumberFormat="1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164" fontId="8" fillId="0" borderId="10" xfId="0" applyNumberFormat="1" applyFont="1" applyBorder="1" applyAlignment="1">
      <alignment vertical="center"/>
    </xf>
    <xf numFmtId="0" fontId="0" fillId="2" borderId="1" xfId="0" applyFill="1" applyBorder="1" applyAlignment="1" applyProtection="1">
      <alignment horizontal="right" vertical="center"/>
      <protection locked="0"/>
    </xf>
    <xf numFmtId="3" fontId="0" fillId="2" borderId="2" xfId="0" applyNumberFormat="1" applyFill="1" applyBorder="1" applyAlignment="1" applyProtection="1">
      <alignment vertical="center"/>
      <protection locked="0"/>
    </xf>
    <xf numFmtId="9" fontId="8" fillId="2" borderId="5" xfId="1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 wrapText="1"/>
    </xf>
    <xf numFmtId="164" fontId="0" fillId="0" borderId="0" xfId="0" applyNumberFormat="1" applyAlignment="1">
      <alignment vertical="center"/>
    </xf>
    <xf numFmtId="0" fontId="0" fillId="2" borderId="0" xfId="0" applyFill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11" fillId="0" borderId="0" xfId="0" applyFont="1" applyAlignment="1">
      <alignment horizontal="center" vertical="top"/>
    </xf>
    <xf numFmtId="0" fontId="0" fillId="2" borderId="0" xfId="0" quotePrefix="1" applyFill="1" applyAlignment="1" applyProtection="1">
      <alignment horizontal="left" vertical="center"/>
      <protection locked="0"/>
    </xf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75401</xdr:rowOff>
    </xdr:from>
    <xdr:to>
      <xdr:col>2</xdr:col>
      <xdr:colOff>777875</xdr:colOff>
      <xdr:row>4</xdr:row>
      <xdr:rowOff>168148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7F04471A-BD0D-74B9-0C11-ACF56CA0D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75401"/>
          <a:ext cx="1666875" cy="813472"/>
        </a:xfrm>
        <a:prstGeom prst="rect">
          <a:avLst/>
        </a:prstGeom>
      </xdr:spPr>
    </xdr:pic>
    <xdr:clientData/>
  </xdr:twoCellAnchor>
  <xdr:twoCellAnchor editAs="oneCell">
    <xdr:from>
      <xdr:col>5</xdr:col>
      <xdr:colOff>457199</xdr:colOff>
      <xdr:row>0</xdr:row>
      <xdr:rowOff>95250</xdr:rowOff>
    </xdr:from>
    <xdr:to>
      <xdr:col>6</xdr:col>
      <xdr:colOff>914398</xdr:colOff>
      <xdr:row>4</xdr:row>
      <xdr:rowOff>170688</xdr:rowOff>
    </xdr:to>
    <xdr:pic>
      <xdr:nvPicPr>
        <xdr:cNvPr id="7" name="Kép 6">
          <a:extLst>
            <a:ext uri="{FF2B5EF4-FFF2-40B4-BE49-F238E27FC236}">
              <a16:creationId xmlns:a16="http://schemas.microsoft.com/office/drawing/2014/main" id="{EB367F15-41EA-CC5D-BF79-06B558187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7349" y="95250"/>
          <a:ext cx="1352549" cy="799338"/>
        </a:xfrm>
        <a:prstGeom prst="rect">
          <a:avLst/>
        </a:prstGeom>
      </xdr:spPr>
    </xdr:pic>
    <xdr:clientData/>
  </xdr:twoCellAnchor>
  <xdr:twoCellAnchor editAs="oneCell">
    <xdr:from>
      <xdr:col>2</xdr:col>
      <xdr:colOff>1362075</xdr:colOff>
      <xdr:row>0</xdr:row>
      <xdr:rowOff>28575</xdr:rowOff>
    </xdr:from>
    <xdr:to>
      <xdr:col>4</xdr:col>
      <xdr:colOff>720934</xdr:colOff>
      <xdr:row>4</xdr:row>
      <xdr:rowOff>152400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4E5A8EB3-287E-4CCE-BBD3-FEE824F23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6050" y="28575"/>
          <a:ext cx="2121109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402B6-E570-4372-9814-CDF10C609778}">
  <sheetPr>
    <pageSetUpPr fitToPage="1"/>
  </sheetPr>
  <dimension ref="A7:G49"/>
  <sheetViews>
    <sheetView tabSelected="1" topLeftCell="A7" zoomScaleNormal="100" workbookViewId="0">
      <selection activeCell="D11" sqref="D11:G11"/>
    </sheetView>
  </sheetViews>
  <sheetFormatPr defaultColWidth="9" defaultRowHeight="14.25" x14ac:dyDescent="0.2"/>
  <cols>
    <col min="1" max="1" width="5" style="1" customWidth="1"/>
    <col min="2" max="2" width="12.375" style="2" customWidth="1"/>
    <col min="3" max="3" width="27.375" style="1" customWidth="1"/>
    <col min="4" max="4" width="9" style="1"/>
    <col min="5" max="5" width="12" style="1" customWidth="1"/>
    <col min="6" max="6" width="11.75" style="1" customWidth="1"/>
    <col min="7" max="7" width="15.625" style="1" customWidth="1"/>
    <col min="8" max="16384" width="9" style="1"/>
  </cols>
  <sheetData>
    <row r="7" spans="1:7" ht="20.25" x14ac:dyDescent="0.2">
      <c r="A7" s="38" t="s">
        <v>33</v>
      </c>
      <c r="B7" s="38"/>
      <c r="C7" s="38"/>
      <c r="D7" s="38"/>
      <c r="E7" s="38"/>
      <c r="F7" s="38"/>
      <c r="G7" s="38"/>
    </row>
    <row r="8" spans="1:7" ht="15.75" x14ac:dyDescent="0.2">
      <c r="A8" s="12"/>
    </row>
    <row r="10" spans="1:7" x14ac:dyDescent="0.2">
      <c r="B10" s="1" t="s">
        <v>37</v>
      </c>
      <c r="D10" s="33"/>
      <c r="E10" s="33"/>
      <c r="F10" s="33"/>
      <c r="G10" s="33"/>
    </row>
    <row r="11" spans="1:7" x14ac:dyDescent="0.2">
      <c r="B11" s="1" t="s">
        <v>19</v>
      </c>
      <c r="D11" s="33"/>
      <c r="E11" s="33"/>
      <c r="F11" s="33"/>
      <c r="G11" s="33"/>
    </row>
    <row r="12" spans="1:7" x14ac:dyDescent="0.2">
      <c r="B12" s="1" t="s">
        <v>20</v>
      </c>
      <c r="D12" s="33"/>
      <c r="E12" s="33"/>
      <c r="F12" s="33"/>
      <c r="G12" s="33"/>
    </row>
    <row r="13" spans="1:7" x14ac:dyDescent="0.2">
      <c r="B13" s="1" t="s">
        <v>34</v>
      </c>
      <c r="D13" s="33"/>
      <c r="E13" s="33"/>
      <c r="F13" s="33"/>
      <c r="G13" s="33"/>
    </row>
    <row r="14" spans="1:7" x14ac:dyDescent="0.2">
      <c r="B14" s="1" t="s">
        <v>35</v>
      </c>
      <c r="D14" s="39"/>
      <c r="E14" s="33"/>
      <c r="F14" s="33"/>
      <c r="G14" s="33"/>
    </row>
    <row r="15" spans="1:7" x14ac:dyDescent="0.2">
      <c r="B15" s="1" t="s">
        <v>36</v>
      </c>
      <c r="D15" s="33"/>
      <c r="E15" s="33"/>
      <c r="F15" s="33"/>
      <c r="G15" s="33"/>
    </row>
    <row r="16" spans="1:7" x14ac:dyDescent="0.2">
      <c r="B16" s="1"/>
    </row>
    <row r="17" spans="1:7" x14ac:dyDescent="0.2">
      <c r="B17" s="1" t="s">
        <v>24</v>
      </c>
      <c r="D17" s="33"/>
      <c r="E17" s="33"/>
      <c r="F17" s="33"/>
      <c r="G17" s="33"/>
    </row>
    <row r="18" spans="1:7" ht="15" thickBot="1" x14ac:dyDescent="0.25">
      <c r="B18" s="1" t="s">
        <v>21</v>
      </c>
      <c r="D18" s="33"/>
      <c r="E18" s="33"/>
      <c r="F18" s="33"/>
      <c r="G18" s="33"/>
    </row>
    <row r="19" spans="1:7" ht="15" thickBot="1" x14ac:dyDescent="0.25">
      <c r="B19" s="1" t="s">
        <v>22</v>
      </c>
      <c r="F19" s="27">
        <v>1</v>
      </c>
      <c r="G19" s="1" t="s">
        <v>15</v>
      </c>
    </row>
    <row r="21" spans="1:7" s="3" customFormat="1" ht="30" x14ac:dyDescent="0.2">
      <c r="A21" s="14" t="s">
        <v>2</v>
      </c>
      <c r="B21" s="14" t="s">
        <v>3</v>
      </c>
      <c r="C21" s="14" t="s">
        <v>4</v>
      </c>
      <c r="D21" s="14" t="s">
        <v>7</v>
      </c>
      <c r="E21" s="14" t="s">
        <v>14</v>
      </c>
      <c r="F21" s="14" t="s">
        <v>5</v>
      </c>
      <c r="G21" s="14" t="s">
        <v>6</v>
      </c>
    </row>
    <row r="22" spans="1:7" ht="36" x14ac:dyDescent="0.2">
      <c r="A22" s="18">
        <v>1</v>
      </c>
      <c r="B22" s="15" t="s">
        <v>9</v>
      </c>
      <c r="C22" s="16" t="s">
        <v>10</v>
      </c>
      <c r="D22" s="17">
        <v>25000</v>
      </c>
      <c r="E22" s="17" t="s">
        <v>16</v>
      </c>
      <c r="F22" s="28">
        <v>0</v>
      </c>
      <c r="G22" s="17">
        <f t="shared" ref="G22:G28" si="0">D22*F22*$F$19</f>
        <v>0</v>
      </c>
    </row>
    <row r="23" spans="1:7" ht="24" x14ac:dyDescent="0.2">
      <c r="A23" s="18">
        <v>2</v>
      </c>
      <c r="B23" s="15" t="s">
        <v>11</v>
      </c>
      <c r="C23" s="16" t="s">
        <v>45</v>
      </c>
      <c r="D23" s="17">
        <v>15000</v>
      </c>
      <c r="E23" s="17" t="s">
        <v>38</v>
      </c>
      <c r="F23" s="28">
        <v>0</v>
      </c>
      <c r="G23" s="17">
        <f>D23*F23*$F$19</f>
        <v>0</v>
      </c>
    </row>
    <row r="24" spans="1:7" ht="24" x14ac:dyDescent="0.2">
      <c r="A24" s="18">
        <v>3</v>
      </c>
      <c r="B24" s="15" t="s">
        <v>12</v>
      </c>
      <c r="C24" s="16" t="s">
        <v>13</v>
      </c>
      <c r="D24" s="17">
        <v>20000</v>
      </c>
      <c r="E24" s="17" t="s">
        <v>38</v>
      </c>
      <c r="F24" s="28">
        <v>0</v>
      </c>
      <c r="G24" s="17">
        <f>D24*F24*$F$19</f>
        <v>0</v>
      </c>
    </row>
    <row r="25" spans="1:7" ht="36" x14ac:dyDescent="0.2">
      <c r="A25" s="18">
        <v>4</v>
      </c>
      <c r="B25" s="15" t="s">
        <v>17</v>
      </c>
      <c r="C25" s="16" t="s">
        <v>18</v>
      </c>
      <c r="D25" s="17">
        <v>100</v>
      </c>
      <c r="E25" s="17" t="s">
        <v>23</v>
      </c>
      <c r="F25" s="28"/>
      <c r="G25" s="17">
        <f>D25*F25</f>
        <v>0</v>
      </c>
    </row>
    <row r="26" spans="1:7" ht="36" x14ac:dyDescent="0.2">
      <c r="A26" s="18">
        <v>5</v>
      </c>
      <c r="B26" s="15" t="s">
        <v>39</v>
      </c>
      <c r="C26" s="16" t="s">
        <v>40</v>
      </c>
      <c r="D26" s="17">
        <v>15000</v>
      </c>
      <c r="E26" s="17" t="s">
        <v>44</v>
      </c>
      <c r="F26" s="28">
        <v>0</v>
      </c>
      <c r="G26" s="17">
        <f>D26*F26</f>
        <v>0</v>
      </c>
    </row>
    <row r="27" spans="1:7" ht="60" x14ac:dyDescent="0.2">
      <c r="A27" s="18">
        <v>6</v>
      </c>
      <c r="B27" s="15" t="s">
        <v>41</v>
      </c>
      <c r="C27" s="16" t="s">
        <v>42</v>
      </c>
      <c r="D27" s="17">
        <v>2500</v>
      </c>
      <c r="E27" s="17" t="s">
        <v>43</v>
      </c>
      <c r="F27" s="28">
        <v>0</v>
      </c>
      <c r="G27" s="17">
        <f>D27*F27</f>
        <v>0</v>
      </c>
    </row>
    <row r="28" spans="1:7" ht="24" x14ac:dyDescent="0.2">
      <c r="A28" s="36">
        <v>7</v>
      </c>
      <c r="B28" s="37" t="s">
        <v>26</v>
      </c>
      <c r="C28" s="16" t="s">
        <v>47</v>
      </c>
      <c r="D28" s="17">
        <v>50000</v>
      </c>
      <c r="E28" s="17" t="s">
        <v>25</v>
      </c>
      <c r="F28" s="28">
        <v>0</v>
      </c>
      <c r="G28" s="17">
        <f t="shared" si="0"/>
        <v>0</v>
      </c>
    </row>
    <row r="29" spans="1:7" x14ac:dyDescent="0.2">
      <c r="A29" s="36"/>
      <c r="B29" s="37"/>
      <c r="C29" s="19" t="s">
        <v>29</v>
      </c>
      <c r="D29" s="17"/>
      <c r="E29" s="17"/>
      <c r="F29" s="28">
        <v>0</v>
      </c>
      <c r="G29" s="17"/>
    </row>
    <row r="30" spans="1:7" x14ac:dyDescent="0.2">
      <c r="A30" s="36"/>
      <c r="B30" s="37"/>
      <c r="C30" s="16" t="s">
        <v>46</v>
      </c>
      <c r="D30" s="17">
        <v>300</v>
      </c>
      <c r="E30" s="17" t="s">
        <v>27</v>
      </c>
      <c r="F30" s="28">
        <v>0</v>
      </c>
      <c r="G30" s="17">
        <f>D30*F30*F29</f>
        <v>0</v>
      </c>
    </row>
    <row r="31" spans="1:7" x14ac:dyDescent="0.2">
      <c r="A31" s="30"/>
      <c r="B31" s="6"/>
      <c r="C31" s="31"/>
      <c r="D31" s="32"/>
      <c r="E31" s="32"/>
      <c r="F31" s="32"/>
      <c r="G31" s="32"/>
    </row>
    <row r="32" spans="1:7" ht="15.75" x14ac:dyDescent="0.2">
      <c r="A32" s="4"/>
      <c r="B32" s="6"/>
      <c r="C32" s="7" t="s">
        <v>28</v>
      </c>
      <c r="D32" s="7"/>
      <c r="E32" s="7"/>
      <c r="F32" s="7"/>
      <c r="G32" s="8">
        <f>SUM(G22:G30)</f>
        <v>0</v>
      </c>
    </row>
    <row r="33" spans="1:7" ht="16.5" thickBot="1" x14ac:dyDescent="0.25">
      <c r="A33" s="4"/>
      <c r="B33" s="6"/>
      <c r="C33" s="7"/>
      <c r="D33" s="7"/>
      <c r="E33" s="7"/>
      <c r="F33" s="7"/>
      <c r="G33" s="8"/>
    </row>
    <row r="34" spans="1:7" ht="15" x14ac:dyDescent="0.2">
      <c r="A34" s="4"/>
      <c r="B34" s="5"/>
      <c r="C34" s="20" t="s">
        <v>30</v>
      </c>
      <c r="D34" s="21"/>
      <c r="E34" s="21"/>
      <c r="F34" s="21"/>
      <c r="G34" s="29">
        <v>0</v>
      </c>
    </row>
    <row r="35" spans="1:7" ht="15" x14ac:dyDescent="0.2">
      <c r="A35" s="4"/>
      <c r="B35" s="5"/>
      <c r="C35" s="22" t="s">
        <v>32</v>
      </c>
      <c r="D35" s="4"/>
      <c r="E35" s="4"/>
      <c r="F35" s="4"/>
      <c r="G35" s="23"/>
    </row>
    <row r="36" spans="1:7" ht="16.5" thickBot="1" x14ac:dyDescent="0.25">
      <c r="A36" s="4"/>
      <c r="B36" s="5"/>
      <c r="C36" s="24" t="s">
        <v>31</v>
      </c>
      <c r="D36" s="25"/>
      <c r="E36" s="25"/>
      <c r="F36" s="25"/>
      <c r="G36" s="26">
        <f>((G22+G23+G24)*(1-G34))+G25+G26+G27+G28+G30</f>
        <v>0</v>
      </c>
    </row>
    <row r="37" spans="1:7" ht="15.75" x14ac:dyDescent="0.2">
      <c r="A37" s="4"/>
      <c r="B37" s="5"/>
      <c r="C37" s="11"/>
      <c r="D37" s="4"/>
      <c r="E37" s="4"/>
      <c r="F37" s="4"/>
      <c r="G37" s="10"/>
    </row>
    <row r="39" spans="1:7" ht="15" x14ac:dyDescent="0.2">
      <c r="A39" s="9" t="s">
        <v>8</v>
      </c>
    </row>
    <row r="41" spans="1:7" ht="120" customHeight="1" x14ac:dyDescent="0.2">
      <c r="A41" s="34" t="s">
        <v>48</v>
      </c>
      <c r="B41" s="35"/>
      <c r="C41" s="35"/>
      <c r="D41" s="35"/>
      <c r="E41" s="35"/>
      <c r="F41" s="35"/>
      <c r="G41" s="35"/>
    </row>
    <row r="42" spans="1:7" ht="15" x14ac:dyDescent="0.2">
      <c r="A42" s="13"/>
    </row>
    <row r="45" spans="1:7" x14ac:dyDescent="0.2">
      <c r="A45" s="1" t="s">
        <v>0</v>
      </c>
      <c r="C45" s="33"/>
      <c r="D45" s="33"/>
    </row>
    <row r="49" spans="1:1" x14ac:dyDescent="0.2">
      <c r="A49" s="1" t="s">
        <v>1</v>
      </c>
    </row>
  </sheetData>
  <sheetProtection sheet="1" objects="1" scenarios="1" selectLockedCells="1"/>
  <mergeCells count="13">
    <mergeCell ref="A7:G7"/>
    <mergeCell ref="D10:G10"/>
    <mergeCell ref="D11:G11"/>
    <mergeCell ref="D12:G12"/>
    <mergeCell ref="D17:G17"/>
    <mergeCell ref="D13:G13"/>
    <mergeCell ref="D14:G14"/>
    <mergeCell ref="D15:G15"/>
    <mergeCell ref="C45:D45"/>
    <mergeCell ref="D18:G18"/>
    <mergeCell ref="A41:G41"/>
    <mergeCell ref="A28:A30"/>
    <mergeCell ref="B28:B30"/>
  </mergeCells>
  <dataValidations xWindow="599" yWindow="500" count="9">
    <dataValidation type="whole" allowBlank="1" showErrorMessage="1" error="Maximum 12 db rendelhető!" sqref="F22" xr:uid="{AB897BC8-7CB0-4DAD-857E-B3F23F9943A5}">
      <formula1>0</formula1>
      <formula2>12</formula2>
    </dataValidation>
    <dataValidation type="whole" allowBlank="1" showErrorMessage="1" error="Az érték vagy &quot;0&quot;,  vagy &quot;1&quot; lehet!" sqref="F28 F24" xr:uid="{6523ED24-034D-4C1A-9194-793D4D2DA494}">
      <formula1>0</formula1>
      <formula2>1</formula2>
    </dataValidation>
    <dataValidation type="whole" allowBlank="1" showErrorMessage="1" error="Csak egész szám írhatóbe!" sqref="F25" xr:uid="{DE8ECD0A-95D4-410A-BDBC-79A7DE67220C}">
      <formula1>0</formula1>
      <formula2>500</formula2>
    </dataValidation>
    <dataValidation type="whole" allowBlank="1" showErrorMessage="1" error="Az érték vagy &quot;0&quot;,  vagy &quot;1&quot; , vagy &quot;2&quot; lehet!" sqref="F26" xr:uid="{457D157C-E6A7-4512-BE4B-A80AB9E84DF4}">
      <formula1>0</formula1>
      <formula2>1</formula2>
    </dataValidation>
    <dataValidation type="whole" allowBlank="1" showInputMessage="1" showErrorMessage="1" error="Az értéknek 0 és 3 között kell lennie!" sqref="F29" xr:uid="{45D72E61-14C0-485F-A12F-9A863C8AB67E}">
      <formula1>0</formula1>
      <formula2>3</formula2>
    </dataValidation>
    <dataValidation type="whole" allowBlank="1" showInputMessage="1" showErrorMessage="1" sqref="F30" xr:uid="{0D626347-6FE9-4DE1-A896-0300500C42B3}">
      <formula1>0</formula1>
      <formula2>500</formula2>
    </dataValidation>
    <dataValidation type="whole" allowBlank="1" showErrorMessage="1" error="Az érték 0-3 között lehet!" sqref="F19" xr:uid="{56CA5705-6CA2-408D-BCF3-A55147A859DA}">
      <formula1>0</formula1>
      <formula2>3</formula2>
    </dataValidation>
    <dataValidation type="whole" allowBlank="1" showErrorMessage="1" error="Az érték  &quot;0&quot; és &quot;1&quot; között lehet!" sqref="F23" xr:uid="{857A1182-2962-476C-9371-1C6BD2461795}">
      <formula1>0</formula1>
      <formula2>1</formula2>
    </dataValidation>
    <dataValidation type="whole" allowBlank="1" showErrorMessage="1" error="Az érték vagy &quot;0&quot;,  vagy &quot;1&quot; , vagy &quot;2&quot; lehet!" sqref="F27" xr:uid="{B2E84E76-49D2-4FCA-BA0D-D66F54B6A5E7}">
      <formula1>0</formula1>
      <formula2>40</formula2>
    </dataValidation>
  </dataValidations>
  <pageMargins left="0.7" right="0.7" top="0.75" bottom="0.75" header="0.3" footer="0.3"/>
  <pageSetup paperSize="9" scale="8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szonda</dc:creator>
  <cp:lastModifiedBy>Tamás Szonda</cp:lastModifiedBy>
  <cp:lastPrinted>2025-10-28T11:16:22Z</cp:lastPrinted>
  <dcterms:created xsi:type="dcterms:W3CDTF">2024-09-25T12:24:50Z</dcterms:created>
  <dcterms:modified xsi:type="dcterms:W3CDTF">2026-02-06T16:09:01Z</dcterms:modified>
</cp:coreProperties>
</file>